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filterPrivacy="1"/>
  <xr:revisionPtr revIDLastSave="0" documentId="13_ncr:1_{7860DE0D-F9D5-42C5-96B3-F0FDF6D4F3E9}" xr6:coauthVersionLast="36" xr6:coauthVersionMax="36" xr10:uidLastSave="{00000000-0000-0000-0000-000000000000}"/>
  <bookViews>
    <workbookView xWindow="0" yWindow="0" windowWidth="28800" windowHeight="12300" xr2:uid="{00000000-000D-0000-FFFF-FFFF00000000}"/>
  </bookViews>
  <sheets>
    <sheet name="COVER SHEET" sheetId="17" r:id="rId1"/>
    <sheet name="Checklist&amp;Timeline Guide-Goods" sheetId="13" r:id="rId2"/>
    <sheet name="Checklist&amp;Timeline Guide-Servs" sheetId="15" r:id="rId3"/>
    <sheet name="Checklist&amp;Timeline Guide-BOTH" sheetId="16" r:id="rId4"/>
    <sheet name="Sheet1" sheetId="14" state="hidden" r:id="rId5"/>
  </sheets>
  <definedNames>
    <definedName name="_xlnm.Print_Area" localSheetId="3">'Checklist&amp;Timeline Guide-BOTH'!$A$1:$E$20</definedName>
    <definedName name="_xlnm.Print_Area" localSheetId="1">'Checklist&amp;Timeline Guide-Goods'!$A$1:$E$20</definedName>
    <definedName name="_xlnm.Print_Area" localSheetId="2">'Checklist&amp;Timeline Guide-Servs'!$A$1:$E$20</definedName>
  </definedNames>
  <calcPr calcId="191029"/>
</workbook>
</file>

<file path=xl/calcChain.xml><?xml version="1.0" encoding="utf-8"?>
<calcChain xmlns="http://schemas.openxmlformats.org/spreadsheetml/2006/main">
  <c r="E15" i="13" l="1"/>
  <c r="E14" i="13" l="1"/>
  <c r="B14" i="13"/>
  <c r="B13" i="13"/>
  <c r="B17" i="13"/>
  <c r="B16" i="13"/>
  <c r="B15" i="13"/>
  <c r="B18" i="16" l="1"/>
  <c r="B17" i="16"/>
  <c r="B16" i="16"/>
  <c r="E15" i="16"/>
  <c r="B15" i="16"/>
  <c r="E14" i="16"/>
  <c r="B14" i="16"/>
  <c r="E13" i="16"/>
  <c r="B13" i="16"/>
  <c r="B5" i="16"/>
  <c r="B18" i="15"/>
  <c r="B17" i="15"/>
  <c r="B16" i="15"/>
  <c r="E15" i="15"/>
  <c r="B15" i="15"/>
  <c r="E14" i="15"/>
  <c r="B14" i="15"/>
  <c r="E13" i="15"/>
  <c r="B13" i="15"/>
  <c r="B5" i="15"/>
  <c r="E13" i="13" l="1"/>
  <c r="B12" i="14"/>
  <c r="B8" i="14"/>
  <c r="E8" i="14" s="1"/>
  <c r="H5" i="14"/>
  <c r="H4" i="14"/>
  <c r="H3" i="14"/>
  <c r="H2" i="14"/>
  <c r="B5" i="13"/>
</calcChain>
</file>

<file path=xl/sharedStrings.xml><?xml version="1.0" encoding="utf-8"?>
<sst xmlns="http://schemas.openxmlformats.org/spreadsheetml/2006/main" count="77" uniqueCount="40">
  <si>
    <t>Revenue</t>
  </si>
  <si>
    <t>Today's Date</t>
  </si>
  <si>
    <t>Procurement Contract</t>
  </si>
  <si>
    <t xml:space="preserve">Non-monetary </t>
  </si>
  <si>
    <t>Contract Type</t>
  </si>
  <si>
    <t>UNIV Template</t>
  </si>
  <si>
    <t>Sourcing</t>
  </si>
  <si>
    <t>Purchasing</t>
  </si>
  <si>
    <t>IT</t>
  </si>
  <si>
    <t>Contracts</t>
  </si>
  <si>
    <t>OGC</t>
  </si>
  <si>
    <t>Total Days</t>
  </si>
  <si>
    <t>Estimated Contract Completion Date</t>
  </si>
  <si>
    <t>Desired Date</t>
  </si>
  <si>
    <t xml:space="preserve">I will need to start </t>
  </si>
  <si>
    <t>(Update formula source per contract type)</t>
  </si>
  <si>
    <t>Task Due Date</t>
  </si>
  <si>
    <t>Talk with external parties about contract terms/event</t>
  </si>
  <si>
    <t>Dates recommended herein are ESTIMATED. This Checklist &amp; Timeline Guide is for general informational purposes as a tool to assist with planning. Use of this tool is optional and does not replace any deadlines communicated in policy, process or procedure related to contract timelines. Timelines for contract review, processing and execution are estimated and can take more or less days depending on the complexity of the contract, the volume of contracts currently in process, the availability of the staff to process and the availability of signatories to execute contracts.</t>
  </si>
  <si>
    <t>OR (If applicable) talk with external parties about contract terms/event and costs/budget</t>
  </si>
  <si>
    <t>TODAY's DATE:</t>
  </si>
  <si>
    <t>PROCUREMENT (Purchasing) Contract Tasks</t>
  </si>
  <si>
    <t>Enter estimated start date of contract/event to generate task due dates&gt;</t>
  </si>
  <si>
    <t>Revenue/Non-Monetary Contract Related Tasks</t>
  </si>
  <si>
    <r>
      <rPr>
        <b/>
        <sz val="10"/>
        <color theme="1"/>
        <rFont val="Arial"/>
        <family val="2"/>
      </rPr>
      <t>Instructions:</t>
    </r>
    <r>
      <rPr>
        <sz val="10"/>
        <color theme="1"/>
        <rFont val="Arial"/>
        <family val="2"/>
      </rPr>
      <t xml:space="preserve"> Choose which section represents the contract TYPE. Enter the start date of the contract or event in the yellow box.</t>
    </r>
  </si>
  <si>
    <t>Review contract/acquire UNTS/UNT/UNTHSC/UNTD template</t>
  </si>
  <si>
    <r>
      <rPr>
        <b/>
        <sz val="10"/>
        <color theme="1"/>
        <rFont val="Arial"/>
        <family val="2"/>
      </rPr>
      <t>HSC USERS</t>
    </r>
    <r>
      <rPr>
        <sz val="10"/>
        <color theme="1"/>
        <rFont val="Arial"/>
        <family val="2"/>
      </rPr>
      <t>=Submit Contract Request into HSC Total Contract Manager (TCM) &amp; attach contract documents</t>
    </r>
  </si>
  <si>
    <t>Submit requisition (attach contract documents, IT approval [if applicable])</t>
  </si>
  <si>
    <r>
      <rPr>
        <b/>
        <sz val="10"/>
        <color theme="1"/>
        <rFont val="Arial"/>
        <family val="2"/>
      </rPr>
      <t>HSC USERS</t>
    </r>
    <r>
      <rPr>
        <sz val="10"/>
        <color theme="1"/>
        <rFont val="Arial"/>
        <family val="2"/>
      </rPr>
      <t>=Submit requisition (attach contract documents, IT approval [if applicable]) and Contract Request into HSC Total Contract Manager (TCM) &amp; attach contract documents</t>
    </r>
  </si>
  <si>
    <t>When should I start a contract for GOODS?</t>
  </si>
  <si>
    <t>When should I start a contract for SERVICES?</t>
  </si>
  <si>
    <t>When should I start a contract for GOODS &amp;SERVICES?</t>
  </si>
  <si>
    <t>When should I start a contract for...?</t>
  </si>
  <si>
    <t>Click the graphic to go to the intended Spreadsheet tab.</t>
  </si>
  <si>
    <r>
      <t xml:space="preserve">Any dates highlighted in </t>
    </r>
    <r>
      <rPr>
        <b/>
        <sz val="11"/>
        <color rgb="FFFF0000"/>
        <rFont val="Arial"/>
        <family val="2"/>
      </rPr>
      <t>RED</t>
    </r>
    <r>
      <rPr>
        <b/>
        <sz val="10"/>
        <color theme="1"/>
        <rFont val="Arial"/>
        <family val="2"/>
      </rPr>
      <t xml:space="preserve"> indicate that the suggested deadline has passed and that the estimated start date of contract/event may be delayed.</t>
    </r>
  </si>
  <si>
    <r>
      <t xml:space="preserve">(If applicable) contact </t>
    </r>
    <r>
      <rPr>
        <b/>
        <sz val="10"/>
        <color theme="1"/>
        <rFont val="Arial"/>
        <family val="2"/>
      </rPr>
      <t>Strategic Sourcing</t>
    </r>
    <r>
      <rPr>
        <sz val="10"/>
        <color theme="1"/>
        <rFont val="Arial"/>
        <family val="2"/>
      </rPr>
      <t xml:space="preserve"> (RFP process), [https://finance.untsystem.edu/procurement/strategic-sourcing.php]</t>
    </r>
  </si>
  <si>
    <t>Determine contract terms/event and costs/budget</t>
  </si>
  <si>
    <t>Send external party UNTS/UNT/UNTHSC/UNTD template contract</t>
  </si>
  <si>
    <r>
      <t xml:space="preserve">(If applicable) contact </t>
    </r>
    <r>
      <rPr>
        <b/>
        <sz val="10"/>
        <color theme="1"/>
        <rFont val="Arial"/>
        <family val="2"/>
      </rPr>
      <t xml:space="preserve">Strategic Sourcing </t>
    </r>
    <r>
      <rPr>
        <sz val="10"/>
        <color theme="1"/>
        <rFont val="Arial"/>
        <family val="2"/>
      </rPr>
      <t>(RFP process), [https://finance.untsystem.edu/procurement/strategic-sourcing.php]</t>
    </r>
  </si>
  <si>
    <t>Is the contract IT related? Submit the Technology Acquisition Questionnaire (TAQ) for IT compliance &amp; approval.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</si>
</sst>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quot; &quot;d&quot;, &quot;yyyy"/>
  </numFmts>
  <fonts count="18" x14ac:knownFonts="1">
    <font>
      <sz val="10"/>
      <color theme="1"/>
      <name val="Arial"/>
      <family val="2"/>
    </font>
    <font>
      <b/>
      <sz val="10"/>
      <color theme="1"/>
      <name val="Arial"/>
      <family val="2"/>
    </font>
    <font>
      <b/>
      <sz val="10"/>
      <color rgb="FF000000"/>
      <name val="Arial"/>
      <family val="2"/>
    </font>
    <font>
      <sz val="10"/>
      <color theme="1"/>
      <name val="Arial"/>
      <family val="2"/>
    </font>
    <font>
      <sz val="10"/>
      <color rgb="FF000000"/>
      <name val="Arial"/>
      <family val="2"/>
    </font>
    <font>
      <sz val="10"/>
      <color theme="5"/>
      <name val="Arial"/>
      <family val="2"/>
    </font>
    <font>
      <sz val="24"/>
      <color theme="1"/>
      <name val="Arial"/>
      <family val="2"/>
    </font>
    <font>
      <sz val="10"/>
      <color rgb="FF0070C0"/>
      <name val="Arial"/>
      <family val="2"/>
    </font>
    <font>
      <b/>
      <sz val="10"/>
      <color theme="2"/>
      <name val="Arial"/>
      <family val="2"/>
    </font>
    <font>
      <i/>
      <sz val="10"/>
      <color theme="1"/>
      <name val="Times New Roman"/>
      <family val="1"/>
    </font>
    <font>
      <sz val="8"/>
      <color rgb="FF0070C0"/>
      <name val="Arial"/>
      <family val="2"/>
    </font>
    <font>
      <b/>
      <sz val="10"/>
      <name val="Arial"/>
      <family val="2"/>
    </font>
    <font>
      <sz val="10"/>
      <name val="Arial"/>
      <family val="2"/>
    </font>
    <font>
      <b/>
      <sz val="12"/>
      <color theme="1"/>
      <name val="Arial"/>
      <family val="2"/>
    </font>
    <font>
      <b/>
      <sz val="10"/>
      <color theme="0"/>
      <name val="Arial"/>
      <family val="2"/>
    </font>
    <font>
      <sz val="10"/>
      <color theme="0"/>
      <name val="Arial"/>
      <family val="2"/>
    </font>
    <font>
      <i/>
      <sz val="10"/>
      <color theme="0" tint="-0.499984740745262"/>
      <name val="Arial"/>
      <family val="2"/>
    </font>
    <font>
      <b/>
      <sz val="11"/>
      <color rgb="FFFF0000"/>
      <name val="Arial"/>
      <family val="2"/>
    </font>
  </fonts>
  <fills count="8">
    <fill>
      <patternFill patternType="none"/>
    </fill>
    <fill>
      <patternFill patternType="gray125"/>
    </fill>
    <fill>
      <patternFill patternType="solid">
        <fgColor theme="5"/>
        <bgColor indexed="64"/>
      </patternFill>
    </fill>
    <fill>
      <patternFill patternType="solid">
        <fgColor rgb="FFFFFFCC"/>
        <bgColor rgb="FFE6B8AF"/>
      </patternFill>
    </fill>
    <fill>
      <patternFill patternType="solid">
        <fgColor theme="9" tint="-0.249977111117893"/>
        <bgColor indexed="64"/>
      </patternFill>
    </fill>
    <fill>
      <patternFill patternType="solid">
        <fgColor theme="7" tint="-0.499984740745262"/>
        <bgColor indexed="64"/>
      </patternFill>
    </fill>
    <fill>
      <patternFill patternType="solid">
        <fgColor rgb="FF7030A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4">
    <xf numFmtId="0" fontId="0" fillId="0" borderId="0" xfId="0"/>
    <xf numFmtId="0" fontId="0" fillId="0" borderId="0" xfId="0" applyFont="1"/>
    <xf numFmtId="0" fontId="0" fillId="0" borderId="0" xfId="0" applyAlignment="1">
      <alignment horizontal="center"/>
    </xf>
    <xf numFmtId="0" fontId="1" fillId="0" borderId="0" xfId="0" applyFont="1" applyFill="1" applyBorder="1" applyAlignment="1">
      <alignment horizontal="left" vertical="center" wrapText="1"/>
    </xf>
    <xf numFmtId="0" fontId="3" fillId="0" borderId="0" xfId="0" applyFont="1"/>
    <xf numFmtId="0" fontId="6" fillId="0" borderId="0" xfId="0" applyFont="1"/>
    <xf numFmtId="0" fontId="1" fillId="0" borderId="0" xfId="0" applyFont="1" applyFill="1" applyBorder="1" applyAlignment="1">
      <alignment horizontal="left" vertical="center"/>
    </xf>
    <xf numFmtId="0" fontId="2" fillId="0" borderId="0" xfId="0" applyFont="1" applyFill="1" applyBorder="1" applyAlignment="1">
      <alignment horizontal="left" vertical="center"/>
    </xf>
    <xf numFmtId="164" fontId="2" fillId="0" borderId="0" xfId="0" applyNumberFormat="1" applyFont="1" applyFill="1" applyBorder="1" applyAlignment="1">
      <alignment horizontal="left" vertical="center"/>
    </xf>
    <xf numFmtId="0" fontId="3" fillId="0" borderId="0" xfId="0" applyFont="1" applyAlignment="1">
      <alignment horizontal="center"/>
    </xf>
    <xf numFmtId="0" fontId="1" fillId="0" borderId="0" xfId="0" applyFont="1"/>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3" fillId="0" borderId="0" xfId="0" applyFont="1" applyBorder="1" applyAlignment="1">
      <alignment horizontal="left"/>
    </xf>
    <xf numFmtId="0" fontId="3" fillId="0" borderId="0" xfId="0" applyFont="1" applyBorder="1" applyAlignment="1">
      <alignment horizontal="center"/>
    </xf>
    <xf numFmtId="0" fontId="3" fillId="0" borderId="0" xfId="0" applyFont="1" applyBorder="1"/>
    <xf numFmtId="0" fontId="7" fillId="0" borderId="0" xfId="0" applyFont="1" applyBorder="1" applyAlignment="1">
      <alignment horizontal="left" vertical="center"/>
    </xf>
    <xf numFmtId="0" fontId="5" fillId="0" borderId="0" xfId="0" applyFont="1" applyBorder="1" applyAlignment="1">
      <alignment horizontal="left"/>
    </xf>
    <xf numFmtId="0" fontId="10" fillId="0" borderId="0" xfId="0" applyFont="1" applyBorder="1" applyAlignment="1">
      <alignment horizontal="left" vertical="center" wrapText="1"/>
    </xf>
    <xf numFmtId="0" fontId="11" fillId="0" borderId="0" xfId="0" applyFont="1"/>
    <xf numFmtId="0" fontId="12" fillId="0" borderId="0" xfId="0" applyFont="1"/>
    <xf numFmtId="0" fontId="11" fillId="0" borderId="0" xfId="0" applyFont="1" applyAlignment="1">
      <alignment horizontal="center"/>
    </xf>
    <xf numFmtId="0" fontId="12" fillId="0" borderId="0" xfId="0" applyFont="1" applyAlignment="1">
      <alignment horizontal="center"/>
    </xf>
    <xf numFmtId="14" fontId="12" fillId="0" borderId="0" xfId="0" applyNumberFormat="1" applyFont="1" applyAlignment="1">
      <alignment horizontal="center"/>
    </xf>
    <xf numFmtId="0" fontId="12" fillId="0" borderId="0" xfId="0" applyFont="1" applyAlignment="1">
      <alignment horizontal="left"/>
    </xf>
    <xf numFmtId="0" fontId="0" fillId="0" borderId="0" xfId="0" applyBorder="1"/>
    <xf numFmtId="0" fontId="0"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Font="1" applyBorder="1" applyAlignment="1">
      <alignment vertical="center" wrapText="1"/>
    </xf>
    <xf numFmtId="164" fontId="4" fillId="0" borderId="1" xfId="0" applyNumberFormat="1" applyFont="1" applyBorder="1" applyAlignment="1">
      <alignment horizontal="center" vertical="center" wrapText="1"/>
    </xf>
    <xf numFmtId="14" fontId="13" fillId="0" borderId="0" xfId="0" applyNumberFormat="1" applyFont="1" applyAlignment="1">
      <alignment horizontal="center"/>
    </xf>
    <xf numFmtId="164" fontId="2" fillId="3" borderId="0" xfId="0" applyNumberFormat="1" applyFont="1" applyFill="1" applyBorder="1" applyAlignment="1" applyProtection="1">
      <alignment horizontal="left" vertical="center"/>
      <protection locked="0"/>
    </xf>
    <xf numFmtId="0" fontId="14" fillId="4" borderId="2" xfId="0" applyFont="1" applyFill="1" applyBorder="1" applyAlignment="1">
      <alignment horizontal="left" vertical="center"/>
    </xf>
    <xf numFmtId="0" fontId="14" fillId="4" borderId="3" xfId="0" applyFont="1" applyFill="1" applyBorder="1" applyAlignment="1">
      <alignment horizontal="left" vertical="center"/>
    </xf>
    <xf numFmtId="0" fontId="14" fillId="5" borderId="2" xfId="0" applyFont="1" applyFill="1" applyBorder="1" applyAlignment="1">
      <alignment horizontal="left" vertical="center"/>
    </xf>
    <xf numFmtId="0" fontId="14" fillId="5" borderId="3" xfId="0" applyFont="1" applyFill="1" applyBorder="1" applyAlignment="1">
      <alignment horizontal="left" vertical="center"/>
    </xf>
    <xf numFmtId="0" fontId="14" fillId="6" borderId="2" xfId="0" applyFont="1" applyFill="1" applyBorder="1" applyAlignment="1">
      <alignment horizontal="left" vertical="center"/>
    </xf>
    <xf numFmtId="0" fontId="14" fillId="6" borderId="3" xfId="0" applyFont="1" applyFill="1" applyBorder="1" applyAlignment="1">
      <alignment horizontal="left" vertical="center"/>
    </xf>
    <xf numFmtId="0" fontId="6" fillId="7" borderId="0" xfId="0" applyFont="1" applyFill="1"/>
    <xf numFmtId="0" fontId="15" fillId="7" borderId="0" xfId="0" applyFont="1" applyFill="1"/>
    <xf numFmtId="0" fontId="16" fillId="7" borderId="0" xfId="0" applyFont="1" applyFill="1"/>
    <xf numFmtId="0" fontId="9" fillId="0" borderId="0" xfId="0" applyFont="1" applyAlignment="1">
      <alignment horizontal="left" vertical="top" wrapText="1"/>
    </xf>
    <xf numFmtId="0" fontId="1" fillId="0" borderId="0" xfId="0" applyFont="1" applyFill="1" applyBorder="1" applyAlignment="1">
      <alignment horizontal="center" vertical="center" wrapText="1"/>
    </xf>
    <xf numFmtId="14" fontId="12" fillId="0" borderId="0" xfId="0" applyNumberFormat="1" applyFont="1" applyAlignment="1">
      <alignment horizontal="center"/>
    </xf>
  </cellXfs>
  <cellStyles count="1">
    <cellStyle name="Normal" xfId="0" builtinId="0" customBuiltin="1"/>
  </cellStyles>
  <dxfs count="3">
    <dxf>
      <fill>
        <patternFill>
          <bgColor rgb="FFFF7C80"/>
        </patternFill>
      </fill>
    </dxf>
    <dxf>
      <fill>
        <patternFill>
          <bgColor rgb="FFFF7C80"/>
        </patternFill>
      </fill>
    </dxf>
    <dxf>
      <fill>
        <patternFill>
          <bgColor rgb="FFFF7C80"/>
        </patternFill>
      </fill>
    </dxf>
  </dxfs>
  <tableStyles count="0" defaultTableStyle="TableStyleMedium2" defaultPivotStyle="PivotStyleMedium9"/>
  <colors>
    <mruColors>
      <color rgb="FFFF7C8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Checklist&amp;Timeline Guide-Goods'!A1"/><Relationship Id="rId2" Type="http://schemas.openxmlformats.org/officeDocument/2006/relationships/image" Target="../media/image1.png"/><Relationship Id="rId1" Type="http://schemas.openxmlformats.org/officeDocument/2006/relationships/hyperlink" Target="#'Checklist&amp;Timeline Guide-BOTH'!A1"/><Relationship Id="rId6" Type="http://schemas.openxmlformats.org/officeDocument/2006/relationships/image" Target="../media/image3.png"/><Relationship Id="rId5" Type="http://schemas.openxmlformats.org/officeDocument/2006/relationships/hyperlink" Target="#'Checklist&amp;Timeline Guide-Servs'!A1"/><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hyperlink" Target="https://openclipart.org/detail/50389/hotel-icon-has-concierge-by-gerald_g" TargetMode="External"/><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https://openclipart.org/detail/50389/hotel-icon-has-concierge-by-gerald_g" TargetMode="External"/><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9</xdr:col>
      <xdr:colOff>565150</xdr:colOff>
      <xdr:row>3</xdr:row>
      <xdr:rowOff>108193</xdr:rowOff>
    </xdr:from>
    <xdr:to>
      <xdr:col>18</xdr:col>
      <xdr:colOff>7092</xdr:colOff>
      <xdr:row>20</xdr:row>
      <xdr:rowOff>27625</xdr:rowOff>
    </xdr:to>
    <xdr:pic>
      <xdr:nvPicPr>
        <xdr:cNvPr id="3" name="Picture 2">
          <a:hlinkClick xmlns:r="http://schemas.openxmlformats.org/officeDocument/2006/relationships" r:id="rId1"/>
          <a:extLst>
            <a:ext uri="{FF2B5EF4-FFF2-40B4-BE49-F238E27FC236}">
              <a16:creationId xmlns:a16="http://schemas.microsoft.com/office/drawing/2014/main" id="{29C960F1-5216-424D-B3B3-AD79ECE3596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51550" y="800343"/>
          <a:ext cx="4928342" cy="2618182"/>
        </a:xfrm>
        <a:prstGeom prst="rect">
          <a:avLst/>
        </a:prstGeom>
      </xdr:spPr>
    </xdr:pic>
    <xdr:clientData/>
  </xdr:twoCellAnchor>
  <xdr:twoCellAnchor editAs="oneCell">
    <xdr:from>
      <xdr:col>0</xdr:col>
      <xdr:colOff>139701</xdr:colOff>
      <xdr:row>5</xdr:row>
      <xdr:rowOff>2015</xdr:rowOff>
    </xdr:from>
    <xdr:to>
      <xdr:col>3</xdr:col>
      <xdr:colOff>419101</xdr:colOff>
      <xdr:row>20</xdr:row>
      <xdr:rowOff>44904</xdr:rowOff>
    </xdr:to>
    <xdr:pic>
      <xdr:nvPicPr>
        <xdr:cNvPr id="5" name="Picture 4">
          <a:hlinkClick xmlns:r="http://schemas.openxmlformats.org/officeDocument/2006/relationships" r:id="rId3"/>
          <a:extLst>
            <a:ext uri="{FF2B5EF4-FFF2-40B4-BE49-F238E27FC236}">
              <a16:creationId xmlns:a16="http://schemas.microsoft.com/office/drawing/2014/main" id="{5CCBF036-04C4-4771-A22C-BA69D7FB59B3}"/>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16821" r="18242"/>
        <a:stretch/>
      </xdr:blipFill>
      <xdr:spPr>
        <a:xfrm>
          <a:off x="139701" y="1011665"/>
          <a:ext cx="2108200" cy="2424139"/>
        </a:xfrm>
        <a:prstGeom prst="rect">
          <a:avLst/>
        </a:prstGeom>
      </xdr:spPr>
    </xdr:pic>
    <xdr:clientData/>
  </xdr:twoCellAnchor>
  <xdr:twoCellAnchor editAs="oneCell">
    <xdr:from>
      <xdr:col>4</xdr:col>
      <xdr:colOff>450850</xdr:colOff>
      <xdr:row>4</xdr:row>
      <xdr:rowOff>26175</xdr:rowOff>
    </xdr:from>
    <xdr:to>
      <xdr:col>8</xdr:col>
      <xdr:colOff>400050</xdr:colOff>
      <xdr:row>21</xdr:row>
      <xdr:rowOff>46143</xdr:rowOff>
    </xdr:to>
    <xdr:pic>
      <xdr:nvPicPr>
        <xdr:cNvPr id="7" name="Picture 6">
          <a:hlinkClick xmlns:r="http://schemas.openxmlformats.org/officeDocument/2006/relationships" r:id="rId5"/>
          <a:extLst>
            <a:ext uri="{FF2B5EF4-FFF2-40B4-BE49-F238E27FC236}">
              <a16:creationId xmlns:a16="http://schemas.microsoft.com/office/drawing/2014/main" id="{8B4B0E02-CA21-46FB-AD78-6CA7ED1FF0E5}"/>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13202" r="13254"/>
        <a:stretch/>
      </xdr:blipFill>
      <xdr:spPr>
        <a:xfrm>
          <a:off x="2889250" y="877075"/>
          <a:ext cx="2387600" cy="27187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1212850</xdr:colOff>
      <xdr:row>0</xdr:row>
      <xdr:rowOff>76200</xdr:rowOff>
    </xdr:from>
    <xdr:to>
      <xdr:col>3</xdr:col>
      <xdr:colOff>1689100</xdr:colOff>
      <xdr:row>1</xdr:row>
      <xdr:rowOff>177800</xdr:rowOff>
    </xdr:to>
    <xdr:pic>
      <xdr:nvPicPr>
        <xdr:cNvPr id="2" name="Picture 1" descr="Merchandise - Free commerce and shopping icons">
          <a:extLst>
            <a:ext uri="{FF2B5EF4-FFF2-40B4-BE49-F238E27FC236}">
              <a16:creationId xmlns:a16="http://schemas.microsoft.com/office/drawing/2014/main" id="{F0C8C7DB-F164-4EDA-883A-3220E6DACA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46800" y="76200"/>
          <a:ext cx="476250"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1663700</xdr:colOff>
      <xdr:row>0</xdr:row>
      <xdr:rowOff>44450</xdr:rowOff>
    </xdr:from>
    <xdr:to>
      <xdr:col>3</xdr:col>
      <xdr:colOff>2203450</xdr:colOff>
      <xdr:row>1</xdr:row>
      <xdr:rowOff>209550</xdr:rowOff>
    </xdr:to>
    <xdr:pic>
      <xdr:nvPicPr>
        <xdr:cNvPr id="2" name="Picture 1">
          <a:extLst>
            <a:ext uri="{FF2B5EF4-FFF2-40B4-BE49-F238E27FC236}">
              <a16:creationId xmlns:a16="http://schemas.microsoft.com/office/drawing/2014/main" id="{F0BBFA01-F449-40A2-9DF2-3765F7E788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bwMode="auto">
        <a:xfrm>
          <a:off x="6597650" y="44450"/>
          <a:ext cx="539750" cy="539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3530600</xdr:colOff>
      <xdr:row>0</xdr:row>
      <xdr:rowOff>47624</xdr:rowOff>
    </xdr:from>
    <xdr:to>
      <xdr:col>4</xdr:col>
      <xdr:colOff>527050</xdr:colOff>
      <xdr:row>1</xdr:row>
      <xdr:rowOff>208933</xdr:rowOff>
    </xdr:to>
    <xdr:pic>
      <xdr:nvPicPr>
        <xdr:cNvPr id="2" name="Picture 1">
          <a:extLst>
            <a:ext uri="{FF2B5EF4-FFF2-40B4-BE49-F238E27FC236}">
              <a16:creationId xmlns:a16="http://schemas.microsoft.com/office/drawing/2014/main" id="{D994CEB6-4743-4577-B67C-63AC68AFB4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bwMode="auto">
        <a:xfrm>
          <a:off x="8483600" y="47624"/>
          <a:ext cx="552450" cy="5359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2940050</xdr:colOff>
      <xdr:row>0</xdr:row>
      <xdr:rowOff>47625</xdr:rowOff>
    </xdr:from>
    <xdr:to>
      <xdr:col>3</xdr:col>
      <xdr:colOff>3448050</xdr:colOff>
      <xdr:row>1</xdr:row>
      <xdr:rowOff>180975</xdr:rowOff>
    </xdr:to>
    <xdr:pic>
      <xdr:nvPicPr>
        <xdr:cNvPr id="3" name="Picture 2" descr="Merchandise - Free commerce and shopping icons">
          <a:extLst>
            <a:ext uri="{FF2B5EF4-FFF2-40B4-BE49-F238E27FC236}">
              <a16:creationId xmlns:a16="http://schemas.microsoft.com/office/drawing/2014/main" id="{62ADBA5D-5A18-41F4-BBF0-E9CFDEFA809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893050" y="47625"/>
          <a:ext cx="508000" cy="50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UNTS Colors">
      <a:dk1>
        <a:srgbClr val="222A35"/>
      </a:dk1>
      <a:lt1>
        <a:srgbClr val="FFFFFF"/>
      </a:lt1>
      <a:dk2>
        <a:srgbClr val="7F7F7F"/>
      </a:dk2>
      <a:lt2>
        <a:srgbClr val="F0F0F0"/>
      </a:lt2>
      <a:accent1>
        <a:srgbClr val="059033"/>
      </a:accent1>
      <a:accent2>
        <a:srgbClr val="222A35"/>
      </a:accent2>
      <a:accent3>
        <a:srgbClr val="DCDDDE"/>
      </a:accent3>
      <a:accent4>
        <a:srgbClr val="BEC8D5"/>
      </a:accent4>
      <a:accent5>
        <a:srgbClr val="4D4D4F"/>
      </a:accent5>
      <a:accent6>
        <a:srgbClr val="ADC7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4C5DA-3D88-4A85-98CC-9B0A435D7339}">
  <dimension ref="A1:A2"/>
  <sheetViews>
    <sheetView tabSelected="1" workbookViewId="0"/>
  </sheetViews>
  <sheetFormatPr defaultColWidth="8.7265625" defaultRowHeight="12.5" x14ac:dyDescent="0.25"/>
  <cols>
    <col min="1" max="16384" width="8.7265625" style="39"/>
  </cols>
  <sheetData>
    <row r="1" spans="1:1" ht="29.5" x14ac:dyDescent="0.55000000000000004">
      <c r="A1" s="38" t="s">
        <v>32</v>
      </c>
    </row>
    <row r="2" spans="1:1" ht="16.5" customHeight="1" x14ac:dyDescent="0.3">
      <c r="A2" s="40" t="s">
        <v>33</v>
      </c>
    </row>
  </sheetData>
  <pageMargins left="0.7" right="0.7" top="0.75" bottom="0.75" header="0.3" footer="0.3"/>
  <pageSetup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4EB3B-B1A7-4DE1-AD6B-2E263E12430C}">
  <dimension ref="A1:H58"/>
  <sheetViews>
    <sheetView showGridLines="0" view="pageLayout" zoomScaleNormal="100" workbookViewId="0"/>
  </sheetViews>
  <sheetFormatPr defaultRowHeight="12.5" x14ac:dyDescent="0.25"/>
  <cols>
    <col min="1" max="1" width="50.7265625" customWidth="1"/>
    <col min="2" max="2" width="14.1796875" style="2" bestFit="1" customWidth="1"/>
    <col min="3" max="3" width="5.7265625" style="2" customWidth="1"/>
    <col min="4" max="4" width="50.7265625" style="2" customWidth="1"/>
    <col min="5" max="5" width="14.1796875" style="2" bestFit="1" customWidth="1"/>
    <col min="6" max="6" width="10.7265625" style="2" customWidth="1"/>
    <col min="8" max="8" width="9.7265625" style="2" customWidth="1"/>
  </cols>
  <sheetData>
    <row r="1" spans="1:8" ht="29.5" x14ac:dyDescent="0.55000000000000004">
      <c r="A1" s="5" t="s">
        <v>29</v>
      </c>
      <c r="B1"/>
      <c r="C1"/>
      <c r="D1"/>
      <c r="E1"/>
      <c r="F1"/>
      <c r="H1"/>
    </row>
    <row r="2" spans="1:8" s="4" customFormat="1" ht="20.5" customHeight="1" x14ac:dyDescent="0.25"/>
    <row r="3" spans="1:8" s="4" customFormat="1" ht="56.15" customHeight="1" x14ac:dyDescent="0.25">
      <c r="A3" s="41" t="s">
        <v>18</v>
      </c>
      <c r="B3" s="41"/>
      <c r="C3" s="41"/>
      <c r="D3" s="41"/>
      <c r="E3" s="41"/>
    </row>
    <row r="4" spans="1:8" s="4" customFormat="1" ht="8.15" customHeight="1" x14ac:dyDescent="0.25"/>
    <row r="5" spans="1:8" s="4" customFormat="1" ht="15.5" x14ac:dyDescent="0.35">
      <c r="A5" s="10" t="s">
        <v>20</v>
      </c>
      <c r="B5" s="30">
        <f ca="1">TODAY()</f>
        <v>45658</v>
      </c>
    </row>
    <row r="6" spans="1:8" s="4" customFormat="1" ht="20.5" customHeight="1" x14ac:dyDescent="0.25"/>
    <row r="7" spans="1:8" s="4" customFormat="1" ht="13" x14ac:dyDescent="0.3">
      <c r="A7" s="1" t="s">
        <v>24</v>
      </c>
    </row>
    <row r="8" spans="1:8" s="4" customFormat="1" ht="8.15" customHeight="1" x14ac:dyDescent="0.25"/>
    <row r="9" spans="1:8" s="4" customFormat="1" ht="15" customHeight="1" x14ac:dyDescent="0.25">
      <c r="A9" s="32" t="s">
        <v>21</v>
      </c>
      <c r="B9" s="33" t="s">
        <v>16</v>
      </c>
      <c r="C9" s="3"/>
      <c r="D9" s="11" t="s">
        <v>23</v>
      </c>
      <c r="E9" s="12" t="s">
        <v>16</v>
      </c>
      <c r="F9" s="9"/>
      <c r="H9" s="9"/>
    </row>
    <row r="10" spans="1:8" s="4" customFormat="1" ht="16" customHeight="1" x14ac:dyDescent="0.25">
      <c r="A10" s="6"/>
      <c r="B10" s="7"/>
      <c r="C10" s="3"/>
      <c r="D10" s="6"/>
      <c r="E10" s="7"/>
      <c r="F10" s="9"/>
      <c r="G10"/>
      <c r="H10" s="9"/>
    </row>
    <row r="11" spans="1:8" s="15" customFormat="1" ht="13" x14ac:dyDescent="0.25">
      <c r="A11" s="18" t="s">
        <v>22</v>
      </c>
      <c r="B11" s="31">
        <v>45536</v>
      </c>
      <c r="C11" s="13"/>
      <c r="D11" s="18" t="s">
        <v>22</v>
      </c>
      <c r="E11" s="31">
        <v>45536</v>
      </c>
      <c r="F11" s="14"/>
      <c r="H11" s="14"/>
    </row>
    <row r="12" spans="1:8" s="15" customFormat="1" ht="21.65" customHeight="1" x14ac:dyDescent="0.25">
      <c r="A12" s="16"/>
      <c r="B12" s="8"/>
      <c r="C12" s="13"/>
      <c r="D12" s="16"/>
      <c r="E12" s="8"/>
      <c r="F12" s="14"/>
      <c r="H12" s="14"/>
    </row>
    <row r="13" spans="1:8" s="15" customFormat="1" ht="43.4" customHeight="1" x14ac:dyDescent="0.25">
      <c r="A13" s="26" t="s">
        <v>36</v>
      </c>
      <c r="B13" s="29">
        <f>$B$11-200</f>
        <v>45336</v>
      </c>
      <c r="C13" s="13"/>
      <c r="D13" s="27" t="s">
        <v>17</v>
      </c>
      <c r="E13" s="29">
        <f>$E$11-100</f>
        <v>45436</v>
      </c>
      <c r="F13" s="14"/>
      <c r="H13" s="14"/>
    </row>
    <row r="14" spans="1:8" s="15" customFormat="1" ht="43.4" customHeight="1" x14ac:dyDescent="0.25">
      <c r="A14" s="26" t="s">
        <v>35</v>
      </c>
      <c r="B14" s="29">
        <f>$B$11-180</f>
        <v>45356</v>
      </c>
      <c r="C14" s="13"/>
      <c r="D14" s="28" t="s">
        <v>37</v>
      </c>
      <c r="E14" s="29">
        <f>$E$11-60</f>
        <v>45476</v>
      </c>
      <c r="F14" s="14"/>
      <c r="H14" s="14"/>
    </row>
    <row r="15" spans="1:8" s="15" customFormat="1" ht="43.4" customHeight="1" x14ac:dyDescent="0.25">
      <c r="A15" s="28" t="s">
        <v>39</v>
      </c>
      <c r="B15" s="29">
        <f>$B$11-90</f>
        <v>45446</v>
      </c>
      <c r="C15" s="17"/>
      <c r="D15" s="28" t="s">
        <v>26</v>
      </c>
      <c r="E15" s="29">
        <f>$E$11-45</f>
        <v>45491</v>
      </c>
      <c r="F15" s="14"/>
      <c r="H15" s="14"/>
    </row>
    <row r="16" spans="1:8" s="15" customFormat="1" ht="43.4" customHeight="1" x14ac:dyDescent="0.25">
      <c r="A16" s="28" t="s">
        <v>27</v>
      </c>
      <c r="B16" s="29">
        <f>$B$11-30</f>
        <v>45506</v>
      </c>
      <c r="C16" s="14"/>
      <c r="D16" s="14"/>
      <c r="E16" s="14"/>
      <c r="F16" s="14"/>
      <c r="H16" s="14"/>
    </row>
    <row r="17" spans="1:8" s="15" customFormat="1" ht="43.4" customHeight="1" x14ac:dyDescent="0.25">
      <c r="A17" s="28" t="s">
        <v>28</v>
      </c>
      <c r="B17" s="29">
        <f>$B$11-30</f>
        <v>45506</v>
      </c>
      <c r="C17" s="14"/>
      <c r="D17" s="14"/>
      <c r="E17" s="14"/>
      <c r="F17" s="14"/>
      <c r="H17" s="14"/>
    </row>
    <row r="18" spans="1:8" x14ac:dyDescent="0.25">
      <c r="B18"/>
      <c r="C18" s="25"/>
      <c r="D18"/>
      <c r="E18"/>
      <c r="F18"/>
      <c r="H18"/>
    </row>
    <row r="19" spans="1:8" ht="40" customHeight="1" x14ac:dyDescent="0.25">
      <c r="A19" s="42" t="s">
        <v>34</v>
      </c>
      <c r="B19" s="42"/>
      <c r="C19" s="42"/>
      <c r="D19" s="42"/>
      <c r="E19" s="42"/>
      <c r="F19"/>
      <c r="H19"/>
    </row>
    <row r="20" spans="1:8" x14ac:dyDescent="0.25">
      <c r="B20"/>
      <c r="C20"/>
      <c r="D20"/>
      <c r="E20"/>
      <c r="F20"/>
      <c r="H20"/>
    </row>
    <row r="21" spans="1:8" x14ac:dyDescent="0.25">
      <c r="B21"/>
      <c r="C21" s="25"/>
      <c r="D21"/>
      <c r="E21"/>
      <c r="F21"/>
      <c r="H21"/>
    </row>
    <row r="22" spans="1:8" x14ac:dyDescent="0.25">
      <c r="B22"/>
      <c r="C22" s="25"/>
      <c r="D22"/>
      <c r="E22"/>
      <c r="F22"/>
      <c r="H22"/>
    </row>
    <row r="23" spans="1:8" x14ac:dyDescent="0.25">
      <c r="B23"/>
      <c r="C23" s="25"/>
      <c r="D23"/>
      <c r="E23"/>
      <c r="F23"/>
      <c r="H23"/>
    </row>
    <row r="24" spans="1:8" x14ac:dyDescent="0.25">
      <c r="B24"/>
      <c r="C24" s="25"/>
      <c r="D24"/>
      <c r="E24"/>
      <c r="F24"/>
      <c r="H24"/>
    </row>
    <row r="25" spans="1:8" x14ac:dyDescent="0.25">
      <c r="B25"/>
      <c r="C25" s="25"/>
      <c r="D25"/>
      <c r="E25"/>
      <c r="F25"/>
      <c r="H25"/>
    </row>
    <row r="26" spans="1:8" x14ac:dyDescent="0.25">
      <c r="B26"/>
      <c r="C26" s="25"/>
      <c r="D26"/>
      <c r="E26"/>
      <c r="F26"/>
      <c r="H26"/>
    </row>
    <row r="27" spans="1:8" x14ac:dyDescent="0.25">
      <c r="B27"/>
      <c r="C27" s="25"/>
      <c r="D27"/>
      <c r="E27"/>
      <c r="F27"/>
      <c r="H27"/>
    </row>
    <row r="28" spans="1:8" x14ac:dyDescent="0.25">
      <c r="B28"/>
      <c r="C28" s="25"/>
      <c r="D28"/>
      <c r="E28"/>
      <c r="F28"/>
      <c r="H28"/>
    </row>
    <row r="29" spans="1:8" x14ac:dyDescent="0.25">
      <c r="B29"/>
      <c r="C29" s="25"/>
      <c r="D29"/>
      <c r="E29"/>
      <c r="F29"/>
      <c r="H29"/>
    </row>
    <row r="30" spans="1:8" x14ac:dyDescent="0.25">
      <c r="B30"/>
      <c r="C30" s="25"/>
      <c r="D30"/>
      <c r="E30"/>
      <c r="F30"/>
      <c r="H30"/>
    </row>
    <row r="31" spans="1:8" x14ac:dyDescent="0.25">
      <c r="B31"/>
      <c r="C31" s="25"/>
      <c r="D31"/>
      <c r="E31"/>
      <c r="F31"/>
      <c r="H31"/>
    </row>
    <row r="32" spans="1:8" x14ac:dyDescent="0.25">
      <c r="B32"/>
      <c r="C32" s="25"/>
      <c r="D32"/>
      <c r="E32"/>
      <c r="F32"/>
      <c r="H32"/>
    </row>
    <row r="33" spans="2:8" x14ac:dyDescent="0.25">
      <c r="B33"/>
      <c r="C33"/>
      <c r="D33"/>
      <c r="E33"/>
      <c r="F33"/>
      <c r="H33"/>
    </row>
    <row r="34" spans="2:8" x14ac:dyDescent="0.25">
      <c r="B34"/>
      <c r="C34"/>
      <c r="D34"/>
      <c r="E34"/>
      <c r="F34"/>
      <c r="H34"/>
    </row>
    <row r="35" spans="2:8" x14ac:dyDescent="0.25">
      <c r="B35"/>
      <c r="C35"/>
      <c r="D35"/>
      <c r="E35"/>
      <c r="F35"/>
      <c r="H35"/>
    </row>
    <row r="36" spans="2:8" x14ac:dyDescent="0.25">
      <c r="B36"/>
      <c r="C36"/>
      <c r="D36"/>
      <c r="E36"/>
      <c r="F36"/>
      <c r="H36"/>
    </row>
    <row r="37" spans="2:8" x14ac:dyDescent="0.25">
      <c r="B37"/>
      <c r="C37"/>
      <c r="D37"/>
      <c r="E37"/>
      <c r="F37"/>
      <c r="H37"/>
    </row>
    <row r="38" spans="2:8" x14ac:dyDescent="0.25">
      <c r="B38"/>
      <c r="C38"/>
      <c r="D38"/>
      <c r="E38"/>
      <c r="F38"/>
      <c r="H38"/>
    </row>
    <row r="39" spans="2:8" x14ac:dyDescent="0.25">
      <c r="B39"/>
      <c r="C39"/>
      <c r="D39"/>
      <c r="E39"/>
      <c r="F39"/>
      <c r="H39"/>
    </row>
    <row r="40" spans="2:8" x14ac:dyDescent="0.25">
      <c r="B40"/>
      <c r="C40"/>
      <c r="D40"/>
      <c r="E40"/>
      <c r="F40"/>
      <c r="H40"/>
    </row>
    <row r="41" spans="2:8" x14ac:dyDescent="0.25">
      <c r="B41"/>
      <c r="C41"/>
      <c r="D41"/>
      <c r="E41"/>
      <c r="F41"/>
      <c r="H41"/>
    </row>
    <row r="42" spans="2:8" x14ac:dyDescent="0.25">
      <c r="B42"/>
      <c r="C42"/>
      <c r="D42"/>
      <c r="E42"/>
      <c r="F42"/>
      <c r="H42"/>
    </row>
    <row r="43" spans="2:8" x14ac:dyDescent="0.25">
      <c r="B43"/>
      <c r="C43"/>
      <c r="D43"/>
      <c r="E43"/>
      <c r="F43"/>
      <c r="H43"/>
    </row>
    <row r="44" spans="2:8" x14ac:dyDescent="0.25">
      <c r="B44"/>
      <c r="C44"/>
      <c r="D44"/>
      <c r="E44"/>
      <c r="F44"/>
      <c r="H44"/>
    </row>
    <row r="45" spans="2:8" x14ac:dyDescent="0.25">
      <c r="B45"/>
      <c r="C45"/>
      <c r="D45"/>
      <c r="E45"/>
      <c r="F45"/>
      <c r="H45"/>
    </row>
    <row r="46" spans="2:8" x14ac:dyDescent="0.25">
      <c r="B46"/>
      <c r="C46"/>
      <c r="D46"/>
      <c r="E46"/>
      <c r="F46"/>
      <c r="H46"/>
    </row>
    <row r="47" spans="2:8" x14ac:dyDescent="0.25">
      <c r="B47"/>
      <c r="C47"/>
      <c r="D47"/>
      <c r="E47"/>
      <c r="F47"/>
      <c r="H47"/>
    </row>
    <row r="48" spans="2:8" x14ac:dyDescent="0.25">
      <c r="B48"/>
      <c r="C48"/>
      <c r="D48"/>
      <c r="E48"/>
      <c r="F48"/>
      <c r="H48"/>
    </row>
    <row r="49" spans="1:8" x14ac:dyDescent="0.25">
      <c r="B49"/>
      <c r="C49"/>
      <c r="D49"/>
      <c r="E49"/>
      <c r="F49"/>
      <c r="H49"/>
    </row>
    <row r="50" spans="1:8" x14ac:dyDescent="0.25">
      <c r="A50" s="4"/>
      <c r="B50" s="9"/>
      <c r="C50"/>
      <c r="D50"/>
      <c r="E50"/>
      <c r="F50"/>
      <c r="H50"/>
    </row>
    <row r="51" spans="1:8" s="4" customFormat="1" x14ac:dyDescent="0.25">
      <c r="B51" s="9"/>
      <c r="C51" s="9"/>
      <c r="D51" s="9"/>
      <c r="E51" s="9"/>
      <c r="F51" s="9"/>
      <c r="H51" s="9"/>
    </row>
    <row r="52" spans="1:8" s="4" customFormat="1" x14ac:dyDescent="0.25">
      <c r="B52" s="9"/>
      <c r="C52" s="9"/>
      <c r="D52" s="9"/>
      <c r="E52" s="9"/>
      <c r="F52" s="9"/>
      <c r="H52" s="9"/>
    </row>
    <row r="53" spans="1:8" s="4" customFormat="1" x14ac:dyDescent="0.25">
      <c r="B53" s="9"/>
      <c r="C53" s="9"/>
      <c r="D53" s="9"/>
      <c r="E53" s="9"/>
      <c r="F53" s="9"/>
      <c r="H53" s="9"/>
    </row>
    <row r="54" spans="1:8" s="4" customFormat="1" x14ac:dyDescent="0.25">
      <c r="B54" s="9"/>
      <c r="C54" s="9"/>
      <c r="D54" s="9"/>
      <c r="E54" s="9"/>
      <c r="F54" s="9"/>
      <c r="H54" s="9"/>
    </row>
    <row r="55" spans="1:8" s="4" customFormat="1" x14ac:dyDescent="0.25">
      <c r="B55" s="9"/>
      <c r="C55" s="9"/>
      <c r="D55" s="9"/>
      <c r="E55" s="9"/>
      <c r="F55" s="9"/>
      <c r="H55" s="9"/>
    </row>
    <row r="56" spans="1:8" s="4" customFormat="1" x14ac:dyDescent="0.25">
      <c r="B56" s="9"/>
      <c r="C56" s="9"/>
      <c r="D56" s="9"/>
      <c r="E56" s="9"/>
      <c r="F56" s="9"/>
      <c r="H56" s="9"/>
    </row>
    <row r="57" spans="1:8" s="4" customFormat="1" x14ac:dyDescent="0.25">
      <c r="B57" s="9"/>
      <c r="C57" s="9"/>
      <c r="D57" s="9"/>
      <c r="E57" s="9"/>
      <c r="F57" s="9"/>
      <c r="H57" s="9"/>
    </row>
    <row r="58" spans="1:8" s="4" customFormat="1" x14ac:dyDescent="0.25">
      <c r="A58"/>
      <c r="B58" s="2"/>
      <c r="C58" s="9"/>
      <c r="D58" s="9"/>
      <c r="E58" s="9"/>
      <c r="F58" s="9"/>
      <c r="H58" s="9"/>
    </row>
  </sheetData>
  <sheetProtection selectLockedCells="1"/>
  <dataConsolidate/>
  <mergeCells count="2">
    <mergeCell ref="A3:E3"/>
    <mergeCell ref="A19:E19"/>
  </mergeCells>
  <conditionalFormatting sqref="E13:E15">
    <cfRule type="expression" priority="4">
      <formula>$E13&lt;TODAY()</formula>
    </cfRule>
  </conditionalFormatting>
  <conditionalFormatting sqref="B13:B17">
    <cfRule type="expression" dxfId="2" priority="8">
      <formula>B13&lt;TODAY()</formula>
    </cfRule>
    <cfRule type="expression" priority="9">
      <formula>$B$14:$B$17&lt;$B$5</formula>
    </cfRule>
    <cfRule type="expression" priority="10">
      <formula>$B$5&lt;toay()</formula>
    </cfRule>
  </conditionalFormatting>
  <pageMargins left="0.25" right="0.25" top="0.25" bottom="0.75" header="0.3" footer="0.3"/>
  <pageSetup orientation="landscape" verticalDpi="0" r:id="rId1"/>
  <headerFooter>
    <oddFooter>&amp;LFor informational purposes only&amp;C&amp;A &amp;RLast updated: 1/12025</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99B07-0817-40D2-98C5-626087FCBE1F}">
  <dimension ref="A1:H58"/>
  <sheetViews>
    <sheetView showGridLines="0" view="pageLayout" zoomScaleNormal="100" workbookViewId="0"/>
  </sheetViews>
  <sheetFormatPr defaultRowHeight="12.5" x14ac:dyDescent="0.25"/>
  <cols>
    <col min="1" max="1" width="50.7265625" customWidth="1"/>
    <col min="2" max="2" width="14.1796875" style="2" bestFit="1" customWidth="1"/>
    <col min="3" max="3" width="5.7265625" style="2" customWidth="1"/>
    <col min="4" max="4" width="50.7265625" style="2" customWidth="1"/>
    <col min="5" max="5" width="14.1796875" style="2" bestFit="1" customWidth="1"/>
    <col min="6" max="6" width="10.7265625" style="2" customWidth="1"/>
    <col min="8" max="8" width="9.7265625" style="2" customWidth="1"/>
  </cols>
  <sheetData>
    <row r="1" spans="1:8" ht="29.5" x14ac:dyDescent="0.55000000000000004">
      <c r="A1" s="5" t="s">
        <v>30</v>
      </c>
      <c r="B1"/>
      <c r="C1"/>
      <c r="D1"/>
      <c r="E1"/>
      <c r="F1"/>
      <c r="H1"/>
    </row>
    <row r="2" spans="1:8" s="4" customFormat="1" ht="20.5" customHeight="1" x14ac:dyDescent="0.25"/>
    <row r="3" spans="1:8" s="4" customFormat="1" ht="56.15" customHeight="1" x14ac:dyDescent="0.25">
      <c r="A3" s="41" t="s">
        <v>18</v>
      </c>
      <c r="B3" s="41"/>
      <c r="C3" s="41"/>
      <c r="D3" s="41"/>
      <c r="E3" s="41"/>
    </row>
    <row r="4" spans="1:8" s="4" customFormat="1" ht="8.15" customHeight="1" x14ac:dyDescent="0.25"/>
    <row r="5" spans="1:8" s="4" customFormat="1" ht="15.5" x14ac:dyDescent="0.35">
      <c r="A5" s="10" t="s">
        <v>20</v>
      </c>
      <c r="B5" s="30">
        <f ca="1">TODAY()</f>
        <v>45658</v>
      </c>
    </row>
    <row r="6" spans="1:8" s="4" customFormat="1" ht="20.5" customHeight="1" x14ac:dyDescent="0.25"/>
    <row r="7" spans="1:8" s="4" customFormat="1" ht="13" x14ac:dyDescent="0.3">
      <c r="A7" s="1" t="s">
        <v>24</v>
      </c>
    </row>
    <row r="8" spans="1:8" s="4" customFormat="1" ht="8.15" customHeight="1" x14ac:dyDescent="0.25"/>
    <row r="9" spans="1:8" s="4" customFormat="1" ht="15" customHeight="1" x14ac:dyDescent="0.25">
      <c r="A9" s="34" t="s">
        <v>21</v>
      </c>
      <c r="B9" s="35" t="s">
        <v>16</v>
      </c>
      <c r="C9" s="3"/>
      <c r="D9" s="11" t="s">
        <v>23</v>
      </c>
      <c r="E9" s="12" t="s">
        <v>16</v>
      </c>
      <c r="F9" s="9"/>
      <c r="H9" s="9"/>
    </row>
    <row r="10" spans="1:8" s="4" customFormat="1" ht="16" customHeight="1" x14ac:dyDescent="0.25">
      <c r="A10" s="6"/>
      <c r="B10" s="7"/>
      <c r="C10" s="3"/>
      <c r="D10" s="6"/>
      <c r="E10" s="7"/>
      <c r="F10" s="9"/>
      <c r="G10"/>
      <c r="H10" s="9"/>
    </row>
    <row r="11" spans="1:8" s="15" customFormat="1" ht="13" x14ac:dyDescent="0.25">
      <c r="A11" s="18" t="s">
        <v>22</v>
      </c>
      <c r="B11" s="31">
        <v>45536</v>
      </c>
      <c r="C11" s="13"/>
      <c r="D11" s="18" t="s">
        <v>22</v>
      </c>
      <c r="E11" s="31">
        <v>45536</v>
      </c>
      <c r="F11" s="14"/>
      <c r="H11" s="14"/>
    </row>
    <row r="12" spans="1:8" s="15" customFormat="1" ht="21.65" customHeight="1" x14ac:dyDescent="0.25">
      <c r="A12" s="16"/>
      <c r="B12" s="8"/>
      <c r="C12" s="13"/>
      <c r="D12" s="16"/>
      <c r="E12" s="8"/>
      <c r="F12" s="14"/>
      <c r="H12" s="14"/>
    </row>
    <row r="13" spans="1:8" s="15" customFormat="1" ht="43.4" customHeight="1" x14ac:dyDescent="0.25">
      <c r="A13" s="26" t="s">
        <v>38</v>
      </c>
      <c r="B13" s="29">
        <f>$B$11-200</f>
        <v>45336</v>
      </c>
      <c r="C13" s="13"/>
      <c r="D13" s="27" t="s">
        <v>17</v>
      </c>
      <c r="E13" s="29">
        <f>$E$11-100</f>
        <v>45436</v>
      </c>
      <c r="F13" s="14"/>
      <c r="H13" s="14"/>
    </row>
    <row r="14" spans="1:8" s="15" customFormat="1" ht="43.4" customHeight="1" x14ac:dyDescent="0.25">
      <c r="A14" s="26" t="s">
        <v>19</v>
      </c>
      <c r="B14" s="29">
        <f>$B$11-180</f>
        <v>45356</v>
      </c>
      <c r="C14" s="13"/>
      <c r="D14" s="28" t="s">
        <v>25</v>
      </c>
      <c r="E14" s="29">
        <f>$E$11-75</f>
        <v>45461</v>
      </c>
      <c r="F14" s="14"/>
      <c r="H14" s="14"/>
    </row>
    <row r="15" spans="1:8" s="15" customFormat="1" ht="43.4" customHeight="1" x14ac:dyDescent="0.25">
      <c r="A15" s="28" t="s">
        <v>25</v>
      </c>
      <c r="B15" s="29">
        <f>$B$11-175</f>
        <v>45361</v>
      </c>
      <c r="C15" s="17"/>
      <c r="D15" s="28" t="s">
        <v>26</v>
      </c>
      <c r="E15" s="29">
        <f>$E$11-75</f>
        <v>45461</v>
      </c>
      <c r="F15" s="14"/>
      <c r="H15" s="14"/>
    </row>
    <row r="16" spans="1:8" s="15" customFormat="1" ht="43.4" customHeight="1" x14ac:dyDescent="0.25">
      <c r="A16" s="28" t="s">
        <v>39</v>
      </c>
      <c r="B16" s="29">
        <f>$B$11-150</f>
        <v>45386</v>
      </c>
      <c r="C16" s="14"/>
      <c r="D16" s="14"/>
      <c r="E16" s="14"/>
      <c r="F16" s="14"/>
      <c r="H16" s="14"/>
    </row>
    <row r="17" spans="1:8" s="15" customFormat="1" ht="43.4" customHeight="1" x14ac:dyDescent="0.25">
      <c r="A17" s="28" t="s">
        <v>27</v>
      </c>
      <c r="B17" s="29">
        <f>$B$11-90</f>
        <v>45446</v>
      </c>
      <c r="C17" s="14"/>
      <c r="D17" s="14"/>
      <c r="E17" s="14"/>
      <c r="F17" s="14"/>
      <c r="H17" s="14"/>
    </row>
    <row r="18" spans="1:8" ht="38" x14ac:dyDescent="0.25">
      <c r="A18" s="28" t="s">
        <v>28</v>
      </c>
      <c r="B18" s="29">
        <f>$B$11-90</f>
        <v>45446</v>
      </c>
      <c r="C18" s="25"/>
      <c r="D18"/>
      <c r="E18"/>
      <c r="F18"/>
      <c r="H18"/>
    </row>
    <row r="19" spans="1:8" x14ac:dyDescent="0.25">
      <c r="B19"/>
      <c r="C19" s="25"/>
      <c r="D19"/>
      <c r="E19"/>
      <c r="F19"/>
      <c r="H19"/>
    </row>
    <row r="20" spans="1:8" ht="37.5" customHeight="1" x14ac:dyDescent="0.25">
      <c r="A20" s="42" t="s">
        <v>34</v>
      </c>
      <c r="B20" s="42"/>
      <c r="C20" s="42"/>
      <c r="D20" s="42"/>
      <c r="E20" s="42"/>
      <c r="F20"/>
      <c r="H20"/>
    </row>
    <row r="21" spans="1:8" x14ac:dyDescent="0.25">
      <c r="B21"/>
      <c r="C21" s="25"/>
      <c r="D21"/>
      <c r="E21"/>
      <c r="F21"/>
      <c r="H21"/>
    </row>
    <row r="22" spans="1:8" x14ac:dyDescent="0.25">
      <c r="B22"/>
      <c r="C22" s="25"/>
      <c r="D22"/>
      <c r="E22"/>
      <c r="F22"/>
      <c r="H22"/>
    </row>
    <row r="23" spans="1:8" x14ac:dyDescent="0.25">
      <c r="B23"/>
      <c r="C23" s="25"/>
      <c r="D23"/>
      <c r="E23"/>
      <c r="F23"/>
      <c r="H23"/>
    </row>
    <row r="24" spans="1:8" x14ac:dyDescent="0.25">
      <c r="B24"/>
      <c r="C24" s="25"/>
      <c r="D24"/>
      <c r="E24"/>
      <c r="F24"/>
      <c r="H24"/>
    </row>
    <row r="25" spans="1:8" x14ac:dyDescent="0.25">
      <c r="B25"/>
      <c r="C25" s="25"/>
      <c r="D25"/>
      <c r="E25"/>
      <c r="F25"/>
      <c r="H25"/>
    </row>
    <row r="26" spans="1:8" x14ac:dyDescent="0.25">
      <c r="B26"/>
      <c r="C26" s="25"/>
      <c r="D26"/>
      <c r="E26"/>
      <c r="F26"/>
      <c r="H26"/>
    </row>
    <row r="27" spans="1:8" x14ac:dyDescent="0.25">
      <c r="B27"/>
      <c r="C27" s="25"/>
      <c r="D27"/>
      <c r="E27"/>
      <c r="F27"/>
      <c r="H27"/>
    </row>
    <row r="28" spans="1:8" x14ac:dyDescent="0.25">
      <c r="B28"/>
      <c r="C28" s="25"/>
      <c r="D28"/>
      <c r="E28"/>
      <c r="F28"/>
      <c r="H28"/>
    </row>
    <row r="29" spans="1:8" x14ac:dyDescent="0.25">
      <c r="B29"/>
      <c r="C29" s="25"/>
      <c r="D29"/>
      <c r="E29"/>
      <c r="F29"/>
      <c r="H29"/>
    </row>
    <row r="30" spans="1:8" x14ac:dyDescent="0.25">
      <c r="B30"/>
      <c r="C30" s="25"/>
      <c r="D30"/>
      <c r="E30"/>
      <c r="F30"/>
      <c r="H30"/>
    </row>
    <row r="31" spans="1:8" x14ac:dyDescent="0.25">
      <c r="B31"/>
      <c r="C31" s="25"/>
      <c r="D31"/>
      <c r="E31"/>
      <c r="F31"/>
      <c r="H31"/>
    </row>
    <row r="32" spans="1:8" x14ac:dyDescent="0.25">
      <c r="B32"/>
      <c r="C32" s="25"/>
      <c r="D32"/>
      <c r="E32"/>
      <c r="F32"/>
      <c r="H32"/>
    </row>
    <row r="33" spans="2:8" x14ac:dyDescent="0.25">
      <c r="B33"/>
      <c r="C33"/>
      <c r="D33"/>
      <c r="E33"/>
      <c r="F33"/>
      <c r="H33"/>
    </row>
    <row r="34" spans="2:8" x14ac:dyDescent="0.25">
      <c r="B34"/>
      <c r="C34"/>
      <c r="D34"/>
      <c r="E34"/>
      <c r="F34"/>
      <c r="H34"/>
    </row>
    <row r="35" spans="2:8" x14ac:dyDescent="0.25">
      <c r="B35"/>
      <c r="C35"/>
      <c r="D35"/>
      <c r="E35"/>
      <c r="F35"/>
      <c r="H35"/>
    </row>
    <row r="36" spans="2:8" x14ac:dyDescent="0.25">
      <c r="B36"/>
      <c r="C36"/>
      <c r="D36"/>
      <c r="E36"/>
      <c r="F36"/>
      <c r="H36"/>
    </row>
    <row r="37" spans="2:8" x14ac:dyDescent="0.25">
      <c r="B37"/>
      <c r="C37"/>
      <c r="D37"/>
      <c r="E37"/>
      <c r="F37"/>
      <c r="H37"/>
    </row>
    <row r="38" spans="2:8" x14ac:dyDescent="0.25">
      <c r="B38"/>
      <c r="C38"/>
      <c r="D38"/>
      <c r="E38"/>
      <c r="F38"/>
      <c r="H38"/>
    </row>
    <row r="39" spans="2:8" x14ac:dyDescent="0.25">
      <c r="B39"/>
      <c r="C39"/>
      <c r="D39"/>
      <c r="E39"/>
      <c r="F39"/>
      <c r="H39"/>
    </row>
    <row r="40" spans="2:8" x14ac:dyDescent="0.25">
      <c r="B40"/>
      <c r="C40"/>
      <c r="D40"/>
      <c r="E40"/>
      <c r="F40"/>
      <c r="H40"/>
    </row>
    <row r="41" spans="2:8" x14ac:dyDescent="0.25">
      <c r="B41"/>
      <c r="C41"/>
      <c r="D41"/>
      <c r="E41"/>
      <c r="F41"/>
      <c r="H41"/>
    </row>
    <row r="42" spans="2:8" x14ac:dyDescent="0.25">
      <c r="B42"/>
      <c r="C42"/>
      <c r="D42"/>
      <c r="E42"/>
      <c r="F42"/>
      <c r="H42"/>
    </row>
    <row r="43" spans="2:8" x14ac:dyDescent="0.25">
      <c r="B43"/>
      <c r="C43"/>
      <c r="D43"/>
      <c r="E43"/>
      <c r="F43"/>
      <c r="H43"/>
    </row>
    <row r="44" spans="2:8" x14ac:dyDescent="0.25">
      <c r="B44"/>
      <c r="C44"/>
      <c r="D44"/>
      <c r="E44"/>
      <c r="F44"/>
      <c r="H44"/>
    </row>
    <row r="45" spans="2:8" x14ac:dyDescent="0.25">
      <c r="B45"/>
      <c r="C45"/>
      <c r="D45"/>
      <c r="E45"/>
      <c r="F45"/>
      <c r="H45"/>
    </row>
    <row r="46" spans="2:8" x14ac:dyDescent="0.25">
      <c r="B46"/>
      <c r="C46"/>
      <c r="D46"/>
      <c r="E46"/>
      <c r="F46"/>
      <c r="H46"/>
    </row>
    <row r="47" spans="2:8" x14ac:dyDescent="0.25">
      <c r="B47"/>
      <c r="C47"/>
      <c r="D47"/>
      <c r="E47"/>
      <c r="F47"/>
      <c r="H47"/>
    </row>
    <row r="48" spans="2:8" x14ac:dyDescent="0.25">
      <c r="B48"/>
      <c r="C48"/>
      <c r="D48"/>
      <c r="E48"/>
      <c r="F48"/>
      <c r="H48"/>
    </row>
    <row r="49" spans="2:8" x14ac:dyDescent="0.25">
      <c r="B49"/>
      <c r="C49"/>
      <c r="D49"/>
      <c r="E49"/>
      <c r="F49"/>
      <c r="H49"/>
    </row>
    <row r="50" spans="2:8" x14ac:dyDescent="0.25">
      <c r="B50"/>
      <c r="C50"/>
      <c r="D50"/>
      <c r="E50"/>
      <c r="F50"/>
      <c r="H50"/>
    </row>
    <row r="51" spans="2:8" s="4" customFormat="1" x14ac:dyDescent="0.25">
      <c r="B51" s="9"/>
      <c r="C51" s="9"/>
      <c r="D51" s="9"/>
      <c r="E51" s="9"/>
      <c r="F51" s="9"/>
      <c r="H51" s="9"/>
    </row>
    <row r="52" spans="2:8" s="4" customFormat="1" x14ac:dyDescent="0.25">
      <c r="B52" s="9"/>
      <c r="C52" s="9"/>
      <c r="D52" s="9"/>
      <c r="E52" s="9"/>
      <c r="F52" s="9"/>
      <c r="H52" s="9"/>
    </row>
    <row r="53" spans="2:8" s="4" customFormat="1" x14ac:dyDescent="0.25">
      <c r="B53" s="9"/>
      <c r="C53" s="9"/>
      <c r="D53" s="9"/>
      <c r="E53" s="9"/>
      <c r="F53" s="9"/>
      <c r="H53" s="9"/>
    </row>
    <row r="54" spans="2:8" s="4" customFormat="1" x14ac:dyDescent="0.25">
      <c r="B54" s="9"/>
      <c r="C54" s="9"/>
      <c r="D54" s="9"/>
      <c r="E54" s="9"/>
      <c r="F54" s="9"/>
      <c r="H54" s="9"/>
    </row>
    <row r="55" spans="2:8" s="4" customFormat="1" x14ac:dyDescent="0.25">
      <c r="B55" s="9"/>
      <c r="C55" s="9"/>
      <c r="D55" s="9"/>
      <c r="E55" s="9"/>
      <c r="F55" s="9"/>
      <c r="H55" s="9"/>
    </row>
    <row r="56" spans="2:8" s="4" customFormat="1" x14ac:dyDescent="0.25">
      <c r="B56" s="9"/>
      <c r="C56" s="9"/>
      <c r="D56" s="9"/>
      <c r="E56" s="9"/>
      <c r="F56" s="9"/>
      <c r="H56" s="9"/>
    </row>
    <row r="57" spans="2:8" s="4" customFormat="1" x14ac:dyDescent="0.25">
      <c r="B57" s="9"/>
      <c r="C57" s="9"/>
      <c r="D57" s="9"/>
      <c r="E57" s="9"/>
      <c r="F57" s="9"/>
      <c r="H57" s="9"/>
    </row>
    <row r="58" spans="2:8" s="4" customFormat="1" x14ac:dyDescent="0.25">
      <c r="B58" s="9"/>
      <c r="C58" s="9"/>
      <c r="D58" s="9"/>
      <c r="E58" s="9"/>
      <c r="F58" s="9"/>
      <c r="H58" s="9"/>
    </row>
  </sheetData>
  <sheetProtection selectLockedCells="1"/>
  <dataConsolidate/>
  <mergeCells count="2">
    <mergeCell ref="A3:E3"/>
    <mergeCell ref="A20:E20"/>
  </mergeCells>
  <conditionalFormatting sqref="B13:B18">
    <cfRule type="expression" dxfId="1" priority="2">
      <formula>B13&lt;TODAY()</formula>
    </cfRule>
    <cfRule type="expression" priority="3">
      <formula>$B$13:$B$18&lt;$B$5</formula>
    </cfRule>
    <cfRule type="expression" priority="4">
      <formula>$B$5&lt;toay()</formula>
    </cfRule>
  </conditionalFormatting>
  <conditionalFormatting sqref="E13:E15">
    <cfRule type="expression" priority="1">
      <formula>$E13&lt;TODAY()</formula>
    </cfRule>
  </conditionalFormatting>
  <pageMargins left="0.25" right="0.25" top="0.25" bottom="0.75" header="0.3" footer="0.3"/>
  <pageSetup orientation="landscape" verticalDpi="0" r:id="rId1"/>
  <headerFooter>
    <oddFooter>&amp;LFor informational purposes only&amp;C&amp;A &amp;RLast updated: 1/1/2025</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15D82-00EE-4296-A846-2CE716303F53}">
  <dimension ref="A1:H58"/>
  <sheetViews>
    <sheetView showGridLines="0" view="pageLayout" zoomScaleNormal="100" workbookViewId="0"/>
  </sheetViews>
  <sheetFormatPr defaultRowHeight="12.5" x14ac:dyDescent="0.25"/>
  <cols>
    <col min="1" max="1" width="50.7265625" customWidth="1"/>
    <col min="2" max="2" width="14.1796875" style="2" bestFit="1" customWidth="1"/>
    <col min="3" max="3" width="5.7265625" style="2" customWidth="1"/>
    <col min="4" max="4" width="50.7265625" style="2" customWidth="1"/>
    <col min="5" max="5" width="14.1796875" style="2" bestFit="1" customWidth="1"/>
    <col min="6" max="6" width="10.7265625" style="2" customWidth="1"/>
    <col min="8" max="8" width="9.7265625" style="2" customWidth="1"/>
  </cols>
  <sheetData>
    <row r="1" spans="1:8" ht="29.5" x14ac:dyDescent="0.55000000000000004">
      <c r="A1" s="5" t="s">
        <v>31</v>
      </c>
      <c r="B1"/>
      <c r="C1"/>
      <c r="D1"/>
      <c r="E1"/>
      <c r="F1"/>
      <c r="H1"/>
    </row>
    <row r="2" spans="1:8" s="4" customFormat="1" ht="20.5" customHeight="1" x14ac:dyDescent="0.25"/>
    <row r="3" spans="1:8" s="4" customFormat="1" ht="56.15" customHeight="1" x14ac:dyDescent="0.25">
      <c r="A3" s="41" t="s">
        <v>18</v>
      </c>
      <c r="B3" s="41"/>
      <c r="C3" s="41"/>
      <c r="D3" s="41"/>
      <c r="E3" s="41"/>
    </row>
    <row r="4" spans="1:8" s="4" customFormat="1" ht="8.15" customHeight="1" x14ac:dyDescent="0.25"/>
    <row r="5" spans="1:8" s="4" customFormat="1" ht="15.5" x14ac:dyDescent="0.35">
      <c r="A5" s="10" t="s">
        <v>20</v>
      </c>
      <c r="B5" s="30">
        <f ca="1">TODAY()</f>
        <v>45658</v>
      </c>
    </row>
    <row r="6" spans="1:8" s="4" customFormat="1" ht="20.5" customHeight="1" x14ac:dyDescent="0.25"/>
    <row r="7" spans="1:8" s="4" customFormat="1" ht="13" x14ac:dyDescent="0.3">
      <c r="A7" s="1" t="s">
        <v>24</v>
      </c>
    </row>
    <row r="8" spans="1:8" s="4" customFormat="1" ht="8.15" customHeight="1" x14ac:dyDescent="0.25"/>
    <row r="9" spans="1:8" s="4" customFormat="1" ht="15" customHeight="1" x14ac:dyDescent="0.25">
      <c r="A9" s="36" t="s">
        <v>21</v>
      </c>
      <c r="B9" s="37" t="s">
        <v>16</v>
      </c>
      <c r="C9" s="3"/>
      <c r="D9" s="11" t="s">
        <v>23</v>
      </c>
      <c r="E9" s="12" t="s">
        <v>16</v>
      </c>
      <c r="F9" s="9"/>
      <c r="H9" s="9"/>
    </row>
    <row r="10" spans="1:8" s="4" customFormat="1" ht="16" customHeight="1" x14ac:dyDescent="0.25">
      <c r="A10" s="6"/>
      <c r="B10" s="7"/>
      <c r="C10" s="3"/>
      <c r="D10" s="6"/>
      <c r="E10" s="7"/>
      <c r="F10" s="9"/>
      <c r="G10"/>
      <c r="H10" s="9"/>
    </row>
    <row r="11" spans="1:8" s="15" customFormat="1" ht="13" x14ac:dyDescent="0.25">
      <c r="A11" s="18" t="s">
        <v>22</v>
      </c>
      <c r="B11" s="31">
        <v>45536</v>
      </c>
      <c r="C11" s="13"/>
      <c r="D11" s="18" t="s">
        <v>22</v>
      </c>
      <c r="E11" s="31">
        <v>45536</v>
      </c>
      <c r="F11" s="14"/>
      <c r="H11" s="14"/>
    </row>
    <row r="12" spans="1:8" s="15" customFormat="1" ht="21.65" customHeight="1" x14ac:dyDescent="0.25">
      <c r="A12" s="16"/>
      <c r="B12" s="8"/>
      <c r="C12" s="13"/>
      <c r="D12" s="16"/>
      <c r="E12" s="8"/>
      <c r="F12" s="14"/>
      <c r="H12" s="14"/>
    </row>
    <row r="13" spans="1:8" s="15" customFormat="1" ht="43.4" customHeight="1" x14ac:dyDescent="0.25">
      <c r="A13" s="26" t="s">
        <v>35</v>
      </c>
      <c r="B13" s="29">
        <f>$B$11-200</f>
        <v>45336</v>
      </c>
      <c r="C13" s="13"/>
      <c r="D13" s="27" t="s">
        <v>17</v>
      </c>
      <c r="E13" s="29">
        <f>$E$11-100</f>
        <v>45436</v>
      </c>
      <c r="F13" s="14"/>
      <c r="H13" s="14"/>
    </row>
    <row r="14" spans="1:8" s="15" customFormat="1" ht="43.4" customHeight="1" x14ac:dyDescent="0.25">
      <c r="A14" s="26" t="s">
        <v>19</v>
      </c>
      <c r="B14" s="29">
        <f>$B$11-180</f>
        <v>45356</v>
      </c>
      <c r="C14" s="13"/>
      <c r="D14" s="28" t="s">
        <v>25</v>
      </c>
      <c r="E14" s="29">
        <f>$E$11-75</f>
        <v>45461</v>
      </c>
      <c r="F14" s="14"/>
      <c r="H14" s="14"/>
    </row>
    <row r="15" spans="1:8" s="15" customFormat="1" ht="43.4" customHeight="1" x14ac:dyDescent="0.25">
      <c r="A15" s="28" t="s">
        <v>25</v>
      </c>
      <c r="B15" s="29">
        <f>$B$11-175</f>
        <v>45361</v>
      </c>
      <c r="C15" s="17"/>
      <c r="D15" s="28" t="s">
        <v>26</v>
      </c>
      <c r="E15" s="29">
        <f>$E$11-75</f>
        <v>45461</v>
      </c>
      <c r="F15" s="14"/>
      <c r="H15" s="14"/>
    </row>
    <row r="16" spans="1:8" s="15" customFormat="1" ht="43.4" customHeight="1" x14ac:dyDescent="0.25">
      <c r="A16" s="28" t="s">
        <v>39</v>
      </c>
      <c r="B16" s="29">
        <f>$B$11-150</f>
        <v>45386</v>
      </c>
      <c r="C16" s="14"/>
      <c r="D16" s="14"/>
      <c r="E16" s="14"/>
      <c r="F16" s="14"/>
      <c r="H16" s="14"/>
    </row>
    <row r="17" spans="1:8" s="15" customFormat="1" ht="43.4" customHeight="1" x14ac:dyDescent="0.25">
      <c r="A17" s="28" t="s">
        <v>27</v>
      </c>
      <c r="B17" s="29">
        <f>$B$11-90</f>
        <v>45446</v>
      </c>
      <c r="C17" s="14"/>
      <c r="D17" s="14"/>
      <c r="E17" s="14"/>
      <c r="F17" s="14"/>
      <c r="H17" s="14"/>
    </row>
    <row r="18" spans="1:8" ht="38" x14ac:dyDescent="0.25">
      <c r="A18" s="28" t="s">
        <v>28</v>
      </c>
      <c r="B18" s="29">
        <f>$B$11-90</f>
        <v>45446</v>
      </c>
      <c r="C18" s="25"/>
      <c r="D18"/>
      <c r="E18"/>
      <c r="F18"/>
      <c r="H18"/>
    </row>
    <row r="19" spans="1:8" x14ac:dyDescent="0.25">
      <c r="B19"/>
      <c r="C19" s="25"/>
      <c r="D19"/>
      <c r="E19"/>
      <c r="F19"/>
      <c r="H19"/>
    </row>
    <row r="20" spans="1:8" ht="37.5" customHeight="1" x14ac:dyDescent="0.25">
      <c r="A20" s="42" t="s">
        <v>34</v>
      </c>
      <c r="B20" s="42"/>
      <c r="C20" s="42"/>
      <c r="D20" s="42"/>
      <c r="E20" s="42"/>
      <c r="F20"/>
      <c r="H20"/>
    </row>
    <row r="21" spans="1:8" x14ac:dyDescent="0.25">
      <c r="B21"/>
      <c r="C21" s="25"/>
      <c r="D21"/>
      <c r="E21"/>
      <c r="F21"/>
      <c r="H21"/>
    </row>
    <row r="22" spans="1:8" x14ac:dyDescent="0.25">
      <c r="B22"/>
      <c r="C22" s="25"/>
      <c r="D22"/>
      <c r="E22"/>
      <c r="F22"/>
      <c r="H22"/>
    </row>
    <row r="23" spans="1:8" x14ac:dyDescent="0.25">
      <c r="B23"/>
      <c r="C23" s="25"/>
      <c r="D23"/>
      <c r="E23"/>
      <c r="F23"/>
      <c r="H23"/>
    </row>
    <row r="24" spans="1:8" x14ac:dyDescent="0.25">
      <c r="B24"/>
      <c r="C24" s="25"/>
      <c r="D24"/>
      <c r="E24"/>
      <c r="F24"/>
      <c r="H24"/>
    </row>
    <row r="25" spans="1:8" x14ac:dyDescent="0.25">
      <c r="B25"/>
      <c r="C25" s="25"/>
      <c r="D25"/>
      <c r="E25"/>
      <c r="F25"/>
      <c r="H25"/>
    </row>
    <row r="26" spans="1:8" x14ac:dyDescent="0.25">
      <c r="B26"/>
      <c r="C26" s="25"/>
      <c r="D26"/>
      <c r="E26"/>
      <c r="F26"/>
      <c r="H26"/>
    </row>
    <row r="27" spans="1:8" x14ac:dyDescent="0.25">
      <c r="B27"/>
      <c r="C27" s="25"/>
      <c r="D27"/>
      <c r="E27"/>
      <c r="F27"/>
      <c r="H27"/>
    </row>
    <row r="28" spans="1:8" x14ac:dyDescent="0.25">
      <c r="B28"/>
      <c r="C28" s="25"/>
      <c r="D28"/>
      <c r="E28"/>
      <c r="F28"/>
      <c r="H28"/>
    </row>
    <row r="29" spans="1:8" x14ac:dyDescent="0.25">
      <c r="B29"/>
      <c r="C29" s="25"/>
      <c r="D29"/>
      <c r="E29"/>
      <c r="F29"/>
      <c r="H29"/>
    </row>
    <row r="30" spans="1:8" x14ac:dyDescent="0.25">
      <c r="B30"/>
      <c r="C30" s="25"/>
      <c r="D30"/>
      <c r="E30"/>
      <c r="F30"/>
      <c r="H30"/>
    </row>
    <row r="31" spans="1:8" x14ac:dyDescent="0.25">
      <c r="B31"/>
      <c r="C31" s="25"/>
      <c r="D31"/>
      <c r="E31"/>
      <c r="F31"/>
      <c r="H31"/>
    </row>
    <row r="32" spans="1:8" x14ac:dyDescent="0.25">
      <c r="B32"/>
      <c r="C32" s="25"/>
      <c r="D32"/>
      <c r="E32"/>
      <c r="F32"/>
      <c r="H32"/>
    </row>
    <row r="33" spans="2:8" x14ac:dyDescent="0.25">
      <c r="B33"/>
      <c r="C33"/>
      <c r="D33"/>
      <c r="E33"/>
      <c r="F33"/>
      <c r="H33"/>
    </row>
    <row r="34" spans="2:8" x14ac:dyDescent="0.25">
      <c r="B34"/>
      <c r="C34"/>
      <c r="D34"/>
      <c r="E34"/>
      <c r="F34"/>
      <c r="H34"/>
    </row>
    <row r="35" spans="2:8" x14ac:dyDescent="0.25">
      <c r="B35"/>
      <c r="C35"/>
      <c r="D35"/>
      <c r="E35"/>
      <c r="F35"/>
      <c r="H35"/>
    </row>
    <row r="36" spans="2:8" x14ac:dyDescent="0.25">
      <c r="B36"/>
      <c r="C36"/>
      <c r="D36"/>
      <c r="E36"/>
      <c r="F36"/>
      <c r="H36"/>
    </row>
    <row r="37" spans="2:8" x14ac:dyDescent="0.25">
      <c r="B37"/>
      <c r="C37"/>
      <c r="D37"/>
      <c r="E37"/>
      <c r="F37"/>
      <c r="H37"/>
    </row>
    <row r="38" spans="2:8" x14ac:dyDescent="0.25">
      <c r="B38"/>
      <c r="C38"/>
      <c r="D38"/>
      <c r="E38"/>
      <c r="F38"/>
      <c r="H38"/>
    </row>
    <row r="39" spans="2:8" x14ac:dyDescent="0.25">
      <c r="B39"/>
      <c r="C39"/>
      <c r="D39"/>
      <c r="E39"/>
      <c r="F39"/>
      <c r="H39"/>
    </row>
    <row r="40" spans="2:8" x14ac:dyDescent="0.25">
      <c r="B40"/>
      <c r="C40"/>
      <c r="D40"/>
      <c r="E40"/>
      <c r="F40"/>
      <c r="H40"/>
    </row>
    <row r="41" spans="2:8" x14ac:dyDescent="0.25">
      <c r="B41"/>
      <c r="C41"/>
      <c r="D41"/>
      <c r="E41"/>
      <c r="F41"/>
      <c r="H41"/>
    </row>
    <row r="42" spans="2:8" x14ac:dyDescent="0.25">
      <c r="B42"/>
      <c r="C42"/>
      <c r="D42"/>
      <c r="E42"/>
      <c r="F42"/>
      <c r="H42"/>
    </row>
    <row r="43" spans="2:8" x14ac:dyDescent="0.25">
      <c r="B43"/>
      <c r="C43"/>
      <c r="D43"/>
      <c r="E43"/>
      <c r="F43"/>
      <c r="H43"/>
    </row>
    <row r="44" spans="2:8" x14ac:dyDescent="0.25">
      <c r="B44"/>
      <c r="C44"/>
      <c r="D44"/>
      <c r="E44"/>
      <c r="F44"/>
      <c r="H44"/>
    </row>
    <row r="45" spans="2:8" x14ac:dyDescent="0.25">
      <c r="B45"/>
      <c r="C45"/>
      <c r="D45"/>
      <c r="E45"/>
      <c r="F45"/>
      <c r="H45"/>
    </row>
    <row r="46" spans="2:8" x14ac:dyDescent="0.25">
      <c r="B46"/>
      <c r="C46"/>
      <c r="D46"/>
      <c r="E46"/>
      <c r="F46"/>
      <c r="H46"/>
    </row>
    <row r="47" spans="2:8" x14ac:dyDescent="0.25">
      <c r="B47"/>
      <c r="C47"/>
      <c r="D47"/>
      <c r="E47"/>
      <c r="F47"/>
      <c r="H47"/>
    </row>
    <row r="48" spans="2:8" x14ac:dyDescent="0.25">
      <c r="B48"/>
      <c r="C48"/>
      <c r="D48"/>
      <c r="E48"/>
      <c r="F48"/>
      <c r="H48"/>
    </row>
    <row r="49" spans="2:8" x14ac:dyDescent="0.25">
      <c r="B49"/>
      <c r="C49"/>
      <c r="D49"/>
      <c r="E49"/>
      <c r="F49"/>
      <c r="H49"/>
    </row>
    <row r="50" spans="2:8" x14ac:dyDescent="0.25">
      <c r="B50"/>
      <c r="C50"/>
      <c r="D50"/>
      <c r="E50"/>
      <c r="F50"/>
      <c r="H50"/>
    </row>
    <row r="51" spans="2:8" s="4" customFormat="1" x14ac:dyDescent="0.25">
      <c r="B51" s="9"/>
      <c r="C51" s="9"/>
      <c r="D51" s="9"/>
      <c r="E51" s="9"/>
      <c r="F51" s="9"/>
      <c r="H51" s="9"/>
    </row>
    <row r="52" spans="2:8" s="4" customFormat="1" x14ac:dyDescent="0.25">
      <c r="B52" s="9"/>
      <c r="C52" s="9"/>
      <c r="D52" s="9"/>
      <c r="E52" s="9"/>
      <c r="F52" s="9"/>
      <c r="H52" s="9"/>
    </row>
    <row r="53" spans="2:8" s="4" customFormat="1" x14ac:dyDescent="0.25">
      <c r="B53" s="9"/>
      <c r="C53" s="9"/>
      <c r="D53" s="9"/>
      <c r="E53" s="9"/>
      <c r="F53" s="9"/>
      <c r="H53" s="9"/>
    </row>
    <row r="54" spans="2:8" s="4" customFormat="1" x14ac:dyDescent="0.25">
      <c r="B54" s="9"/>
      <c r="C54" s="9"/>
      <c r="D54" s="9"/>
      <c r="E54" s="9"/>
      <c r="F54" s="9"/>
      <c r="H54" s="9"/>
    </row>
    <row r="55" spans="2:8" s="4" customFormat="1" x14ac:dyDescent="0.25">
      <c r="B55" s="9"/>
      <c r="C55" s="9"/>
      <c r="D55" s="9"/>
      <c r="E55" s="9"/>
      <c r="F55" s="9"/>
      <c r="H55" s="9"/>
    </row>
    <row r="56" spans="2:8" s="4" customFormat="1" x14ac:dyDescent="0.25">
      <c r="B56" s="9"/>
      <c r="C56" s="9"/>
      <c r="D56" s="9"/>
      <c r="E56" s="9"/>
      <c r="F56" s="9"/>
      <c r="H56" s="9"/>
    </row>
    <row r="57" spans="2:8" s="4" customFormat="1" x14ac:dyDescent="0.25">
      <c r="B57" s="9"/>
      <c r="C57" s="9"/>
      <c r="D57" s="9"/>
      <c r="E57" s="9"/>
      <c r="F57" s="9"/>
      <c r="H57" s="9"/>
    </row>
    <row r="58" spans="2:8" s="4" customFormat="1" x14ac:dyDescent="0.25">
      <c r="B58" s="9"/>
      <c r="C58" s="9"/>
      <c r="D58" s="9"/>
      <c r="E58" s="9"/>
      <c r="F58" s="9"/>
      <c r="H58" s="9"/>
    </row>
  </sheetData>
  <sheetProtection selectLockedCells="1"/>
  <dataConsolidate/>
  <mergeCells count="2">
    <mergeCell ref="A3:E3"/>
    <mergeCell ref="A20:E20"/>
  </mergeCells>
  <conditionalFormatting sqref="B13:B18">
    <cfRule type="expression" dxfId="0" priority="2">
      <formula>B13&lt;TODAY()</formula>
    </cfRule>
    <cfRule type="expression" priority="3">
      <formula>$B$13:$B$18&lt;$B$5</formula>
    </cfRule>
    <cfRule type="expression" priority="4">
      <formula>$B$5&lt;toay()</formula>
    </cfRule>
  </conditionalFormatting>
  <conditionalFormatting sqref="E13:E15">
    <cfRule type="expression" priority="1">
      <formula>$E13&lt;TODAY()</formula>
    </cfRule>
  </conditionalFormatting>
  <pageMargins left="0.25" right="0.25" top="0.25" bottom="0.75" header="0.3" footer="0.3"/>
  <pageSetup orientation="landscape" verticalDpi="0" r:id="rId1"/>
  <headerFooter>
    <oddFooter>&amp;LFor informational purposes only&amp;C&amp;A &amp;RLast updated: 1/12025</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C9E3A-DA22-4D81-AE1A-3564161FD6C6}">
  <dimension ref="A1:H12"/>
  <sheetViews>
    <sheetView workbookViewId="0">
      <selection activeCell="D26" sqref="D26"/>
    </sheetView>
  </sheetViews>
  <sheetFormatPr defaultColWidth="9.1796875" defaultRowHeight="12.5" x14ac:dyDescent="0.25"/>
  <cols>
    <col min="1" max="1" width="19.453125" style="20" bestFit="1" customWidth="1"/>
    <col min="2" max="2" width="14" style="20" customWidth="1"/>
    <col min="3" max="3" width="16.26953125" style="20" customWidth="1"/>
    <col min="4" max="4" width="36.1796875" style="20" bestFit="1" customWidth="1"/>
    <col min="5" max="6" width="11.81640625" style="20" customWidth="1"/>
    <col min="7" max="7" width="9.1796875" style="20"/>
    <col min="8" max="8" width="10.453125" style="20" bestFit="1" customWidth="1"/>
    <col min="9" max="16384" width="9.1796875" style="20"/>
  </cols>
  <sheetData>
    <row r="1" spans="1:8" ht="13" x14ac:dyDescent="0.3">
      <c r="A1" s="19" t="s">
        <v>4</v>
      </c>
      <c r="B1" s="21" t="s">
        <v>6</v>
      </c>
      <c r="C1" s="21" t="s">
        <v>7</v>
      </c>
      <c r="D1" s="21" t="s">
        <v>8</v>
      </c>
      <c r="E1" s="21" t="s">
        <v>9</v>
      </c>
      <c r="F1" s="21" t="s">
        <v>10</v>
      </c>
      <c r="G1" s="19"/>
      <c r="H1" s="21" t="s">
        <v>11</v>
      </c>
    </row>
    <row r="2" spans="1:8" x14ac:dyDescent="0.25">
      <c r="A2" s="20" t="s">
        <v>2</v>
      </c>
      <c r="B2" s="22">
        <v>120</v>
      </c>
      <c r="C2" s="22">
        <v>5</v>
      </c>
      <c r="D2" s="22">
        <v>30</v>
      </c>
      <c r="E2" s="22">
        <v>32</v>
      </c>
      <c r="F2" s="22">
        <v>7</v>
      </c>
      <c r="H2" s="22">
        <f>SUM(B2:G2)</f>
        <v>194</v>
      </c>
    </row>
    <row r="3" spans="1:8" x14ac:dyDescent="0.25">
      <c r="A3" s="20" t="s">
        <v>3</v>
      </c>
      <c r="B3" s="22">
        <v>0</v>
      </c>
      <c r="C3" s="22">
        <v>0</v>
      </c>
      <c r="D3" s="22">
        <v>30</v>
      </c>
      <c r="E3" s="22">
        <v>32</v>
      </c>
      <c r="F3" s="22">
        <v>7</v>
      </c>
      <c r="H3" s="22">
        <f t="shared" ref="H3:H5" si="0">SUM(B3:G3)</f>
        <v>69</v>
      </c>
    </row>
    <row r="4" spans="1:8" x14ac:dyDescent="0.25">
      <c r="A4" s="20" t="s">
        <v>0</v>
      </c>
      <c r="B4" s="22">
        <v>0</v>
      </c>
      <c r="C4" s="22">
        <v>0</v>
      </c>
      <c r="D4" s="22">
        <v>0</v>
      </c>
      <c r="E4" s="22">
        <v>32</v>
      </c>
      <c r="F4" s="22">
        <v>7</v>
      </c>
      <c r="H4" s="22">
        <f t="shared" si="0"/>
        <v>39</v>
      </c>
    </row>
    <row r="5" spans="1:8" x14ac:dyDescent="0.25">
      <c r="A5" s="20" t="s">
        <v>5</v>
      </c>
      <c r="B5" s="22">
        <v>0</v>
      </c>
      <c r="C5" s="22">
        <v>5</v>
      </c>
      <c r="D5" s="22">
        <v>0</v>
      </c>
      <c r="E5" s="22">
        <v>10</v>
      </c>
      <c r="F5" s="22">
        <v>0</v>
      </c>
      <c r="H5" s="22">
        <f t="shared" si="0"/>
        <v>15</v>
      </c>
    </row>
    <row r="6" spans="1:8" x14ac:dyDescent="0.25">
      <c r="B6" s="22"/>
      <c r="C6" s="22"/>
      <c r="D6" s="22"/>
      <c r="E6" s="22"/>
      <c r="F6" s="22"/>
      <c r="H6" s="22"/>
    </row>
    <row r="7" spans="1:8" x14ac:dyDescent="0.25">
      <c r="B7" s="22"/>
      <c r="C7" s="22"/>
      <c r="D7" s="22"/>
      <c r="E7" s="22"/>
      <c r="F7" s="22"/>
      <c r="H7" s="22"/>
    </row>
    <row r="8" spans="1:8" x14ac:dyDescent="0.25">
      <c r="A8" s="20" t="s">
        <v>1</v>
      </c>
      <c r="B8" s="23">
        <f ca="1">TODAY()</f>
        <v>45658</v>
      </c>
      <c r="C8" s="22"/>
      <c r="D8" s="24" t="s">
        <v>12</v>
      </c>
      <c r="E8" s="43">
        <f ca="1">B8+H2</f>
        <v>45852</v>
      </c>
      <c r="F8" s="43"/>
      <c r="G8" s="43"/>
      <c r="H8" s="43"/>
    </row>
    <row r="9" spans="1:8" x14ac:dyDescent="0.25">
      <c r="B9" s="22"/>
      <c r="C9" s="22"/>
      <c r="D9" s="24" t="s">
        <v>15</v>
      </c>
      <c r="E9" s="22"/>
      <c r="F9" s="22"/>
      <c r="H9" s="22"/>
    </row>
    <row r="10" spans="1:8" x14ac:dyDescent="0.25">
      <c r="B10" s="22"/>
      <c r="C10" s="22"/>
      <c r="D10" s="22"/>
      <c r="E10" s="22"/>
      <c r="F10" s="22"/>
      <c r="H10" s="22"/>
    </row>
    <row r="11" spans="1:8" x14ac:dyDescent="0.25">
      <c r="A11" s="20" t="s">
        <v>13</v>
      </c>
      <c r="B11" s="23">
        <v>44866</v>
      </c>
      <c r="C11" s="22"/>
      <c r="D11" s="22"/>
      <c r="E11" s="22"/>
      <c r="F11" s="22"/>
      <c r="H11" s="22"/>
    </row>
    <row r="12" spans="1:8" x14ac:dyDescent="0.25">
      <c r="A12" s="20" t="s">
        <v>14</v>
      </c>
      <c r="B12" s="23">
        <f>B11-H2</f>
        <v>44672</v>
      </c>
      <c r="C12" s="22"/>
      <c r="D12" s="22"/>
      <c r="E12" s="22"/>
      <c r="F12" s="22"/>
      <c r="H12" s="22"/>
    </row>
  </sheetData>
  <mergeCells count="1">
    <mergeCell ref="E8:H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COVER SHEET</vt:lpstr>
      <vt:lpstr>Checklist&amp;Timeline Guide-Goods</vt:lpstr>
      <vt:lpstr>Checklist&amp;Timeline Guide-Servs</vt:lpstr>
      <vt:lpstr>Checklist&amp;Timeline Guide-BOTH</vt:lpstr>
      <vt:lpstr>Sheet1</vt:lpstr>
      <vt:lpstr>'Checklist&amp;Timeline Guide-BOTH'!Print_Area</vt:lpstr>
      <vt:lpstr>'Checklist&amp;Timeline Guide-Goods'!Print_Area</vt:lpstr>
      <vt:lpstr>'Checklist&amp;Timeline Guide-Servs'!Print_Area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2025-01-01T20:58:37Z</dcterms:modified>
</cp:coreProperties>
</file>